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ARRA Projects &amp; Rebates" sheetId="6" r:id="rId1"/>
  </sheets>
  <calcPr calcId="145621"/>
</workbook>
</file>

<file path=xl/calcChain.xml><?xml version="1.0" encoding="utf-8"?>
<calcChain xmlns="http://schemas.openxmlformats.org/spreadsheetml/2006/main">
  <c r="F67" i="6" l="1"/>
  <c r="G43" i="6"/>
  <c r="E30" i="6"/>
  <c r="E67" i="6" l="1"/>
  <c r="E39" i="6"/>
  <c r="G39" i="6" s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40" i="6"/>
  <c r="G41" i="6"/>
  <c r="G42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3" i="6"/>
  <c r="G67" i="6" l="1"/>
</calcChain>
</file>

<file path=xl/sharedStrings.xml><?xml version="1.0" encoding="utf-8"?>
<sst xmlns="http://schemas.openxmlformats.org/spreadsheetml/2006/main" count="68" uniqueCount="68">
  <si>
    <t>Jackson</t>
  </si>
  <si>
    <t>Caddo</t>
  </si>
  <si>
    <t>Orleans</t>
  </si>
  <si>
    <t>Iberia</t>
  </si>
  <si>
    <t>Grant</t>
  </si>
  <si>
    <t>Claiborne</t>
  </si>
  <si>
    <t>Caldwell</t>
  </si>
  <si>
    <t>Bossier</t>
  </si>
  <si>
    <t>Assumption</t>
  </si>
  <si>
    <t>Morehouse</t>
  </si>
  <si>
    <t>Webster</t>
  </si>
  <si>
    <t>Richland</t>
  </si>
  <si>
    <t>St. Landry</t>
  </si>
  <si>
    <t>Iberville</t>
  </si>
  <si>
    <t>St. James</t>
  </si>
  <si>
    <t>Rapides</t>
  </si>
  <si>
    <t>Plaquemines</t>
  </si>
  <si>
    <t>East Carroll</t>
  </si>
  <si>
    <t>Madison</t>
  </si>
  <si>
    <t>Evangeline</t>
  </si>
  <si>
    <t>Acadia</t>
  </si>
  <si>
    <t>Lafayette</t>
  </si>
  <si>
    <t>Lincoln</t>
  </si>
  <si>
    <t>Union</t>
  </si>
  <si>
    <t>St. John the Baptist</t>
  </si>
  <si>
    <t>Point Coupee</t>
  </si>
  <si>
    <t>East Feliciana</t>
  </si>
  <si>
    <t>La Salle</t>
  </si>
  <si>
    <t>De Soto</t>
  </si>
  <si>
    <t>Allen</t>
  </si>
  <si>
    <t>Sabine</t>
  </si>
  <si>
    <t>Lafourche</t>
  </si>
  <si>
    <t>Ascension</t>
  </si>
  <si>
    <t>Franklin</t>
  </si>
  <si>
    <t>Avoyelles</t>
  </si>
  <si>
    <t>Jefferson</t>
  </si>
  <si>
    <t>Jefferson Davis</t>
  </si>
  <si>
    <t>Washington</t>
  </si>
  <si>
    <t>Tangipahoa</t>
  </si>
  <si>
    <t>Vernon</t>
  </si>
  <si>
    <t>Natchitoches</t>
  </si>
  <si>
    <t>East Baton Rouge</t>
  </si>
  <si>
    <t>Terrebonne</t>
  </si>
  <si>
    <t>Calcasieu</t>
  </si>
  <si>
    <t>Beauregard</t>
  </si>
  <si>
    <t>Bienville</t>
  </si>
  <si>
    <t>Cameron</t>
  </si>
  <si>
    <t>Catahoula</t>
  </si>
  <si>
    <t>Concordia</t>
  </si>
  <si>
    <t>Livingston</t>
  </si>
  <si>
    <t>St. Bernard</t>
  </si>
  <si>
    <t>St. Charles</t>
  </si>
  <si>
    <t>St. Helena</t>
  </si>
  <si>
    <t>St. Martin</t>
  </si>
  <si>
    <t>St. Mary</t>
  </si>
  <si>
    <t>Tensas</t>
  </si>
  <si>
    <t>West Baton Rouge</t>
  </si>
  <si>
    <t>West Carroll</t>
  </si>
  <si>
    <t>West Feliciana</t>
  </si>
  <si>
    <t>Winn</t>
  </si>
  <si>
    <t>St. Tammany</t>
  </si>
  <si>
    <t>Vermilion</t>
  </si>
  <si>
    <t>Ouachita</t>
  </si>
  <si>
    <t>Parish</t>
  </si>
  <si>
    <t>Total</t>
  </si>
  <si>
    <t>ARRA Funding</t>
  </si>
  <si>
    <t>HERO &amp; Energy Star Rebates</t>
  </si>
  <si>
    <t>Red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</si>
</sst>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165" fontId="0" fillId="0" borderId="1" xfId="0" applyNumberFormat="1" applyBorder="1"/>
    <xf numFmtId="0" fontId="0" fillId="0" borderId="2" xfId="0" applyFill="1" applyBorder="1"/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67"/>
  <sheetViews>
    <sheetView tabSelected="1" workbookViewId="0">
      <selection activeCell="Q19" sqref="Q19"/>
    </sheetView>
  </sheetViews>
  <sheetFormatPr defaultRowHeight="15" x14ac:dyDescent="0.25"/>
  <cols>
    <col min="4" max="4" width="18.5703125" customWidth="1"/>
    <col min="5" max="5" width="15.28515625" customWidth="1"/>
    <col min="6" max="6" width="14" customWidth="1"/>
    <col min="7" max="7" width="11.140625" bestFit="1" customWidth="1"/>
  </cols>
  <sheetData>
    <row r="2" spans="4:7" ht="31.5" customHeight="1" x14ac:dyDescent="0.25">
      <c r="D2" s="2" t="s">
        <v>63</v>
      </c>
      <c r="E2" s="2" t="s">
        <v>65</v>
      </c>
      <c r="F2" s="2" t="s">
        <v>66</v>
      </c>
      <c r="G2" s="2" t="s">
        <v>64</v>
      </c>
    </row>
    <row r="3" spans="4:7" x14ac:dyDescent="0.25">
      <c r="D3" s="3" t="s">
        <v>20</v>
      </c>
      <c r="E3" s="4">
        <v>2010467.2</v>
      </c>
      <c r="F3" s="4">
        <v>51216.690048776676</v>
      </c>
      <c r="G3" s="4">
        <f>E3+F3</f>
        <v>2061683.8900487765</v>
      </c>
    </row>
    <row r="4" spans="4:7" x14ac:dyDescent="0.25">
      <c r="D4" s="3" t="s">
        <v>29</v>
      </c>
      <c r="E4" s="4">
        <v>198599.6</v>
      </c>
      <c r="F4" s="4">
        <v>10930.391168946242</v>
      </c>
      <c r="G4" s="4">
        <f>E4+F4</f>
        <v>209529.99116894626</v>
      </c>
    </row>
    <row r="5" spans="4:7" x14ac:dyDescent="0.25">
      <c r="D5" s="3" t="s">
        <v>32</v>
      </c>
      <c r="E5" s="4">
        <v>301240</v>
      </c>
      <c r="F5" s="4">
        <v>685643.03176161321</v>
      </c>
      <c r="G5" s="4">
        <f>E5+F5</f>
        <v>986883.03176161321</v>
      </c>
    </row>
    <row r="6" spans="4:7" x14ac:dyDescent="0.25">
      <c r="D6" s="3" t="s">
        <v>8</v>
      </c>
      <c r="E6" s="4">
        <v>156000</v>
      </c>
      <c r="F6" s="4">
        <v>34591.927167655653</v>
      </c>
      <c r="G6" s="4">
        <f>E6+F6</f>
        <v>190591.92716765567</v>
      </c>
    </row>
    <row r="7" spans="4:7" x14ac:dyDescent="0.25">
      <c r="D7" s="3" t="s">
        <v>34</v>
      </c>
      <c r="E7" s="4">
        <v>326168.8</v>
      </c>
      <c r="F7" s="4">
        <v>46270.824883904941</v>
      </c>
      <c r="G7" s="4">
        <f>E7+F7</f>
        <v>372439.62488390494</v>
      </c>
    </row>
    <row r="8" spans="4:7" x14ac:dyDescent="0.25">
      <c r="D8" s="3" t="s">
        <v>44</v>
      </c>
      <c r="E8" s="4">
        <v>236000</v>
      </c>
      <c r="F8" s="4">
        <v>36606.533870101317</v>
      </c>
      <c r="G8" s="4">
        <f>E8+F8</f>
        <v>272606.53387010132</v>
      </c>
    </row>
    <row r="9" spans="4:7" x14ac:dyDescent="0.25">
      <c r="D9" s="3" t="s">
        <v>45</v>
      </c>
      <c r="E9" s="4">
        <v>101000</v>
      </c>
      <c r="F9" s="4">
        <v>21794.377541819536</v>
      </c>
      <c r="G9" s="4">
        <f>E9+F9</f>
        <v>122794.37754181953</v>
      </c>
    </row>
    <row r="10" spans="4:7" x14ac:dyDescent="0.25">
      <c r="D10" s="3" t="s">
        <v>7</v>
      </c>
      <c r="E10" s="4">
        <v>5811170</v>
      </c>
      <c r="F10" s="4">
        <v>240518.57256558497</v>
      </c>
      <c r="G10" s="4">
        <f>E10+F10</f>
        <v>6051688.5725655854</v>
      </c>
    </row>
    <row r="11" spans="4:7" x14ac:dyDescent="0.25">
      <c r="D11" s="3" t="s">
        <v>1</v>
      </c>
      <c r="E11" s="4">
        <v>4354280.3499999996</v>
      </c>
      <c r="F11" s="4">
        <v>737788.32598050614</v>
      </c>
      <c r="G11" s="4">
        <f>E11+F11</f>
        <v>5092068.6759805055</v>
      </c>
    </row>
    <row r="12" spans="4:7" x14ac:dyDescent="0.25">
      <c r="D12" s="3" t="s">
        <v>43</v>
      </c>
      <c r="E12" s="4">
        <v>2463868</v>
      </c>
      <c r="F12" s="4">
        <v>318179.02965926676</v>
      </c>
      <c r="G12" s="4">
        <f>E12+F12</f>
        <v>2782047.0296592666</v>
      </c>
    </row>
    <row r="13" spans="4:7" x14ac:dyDescent="0.25">
      <c r="D13" s="3" t="s">
        <v>6</v>
      </c>
      <c r="E13" s="4">
        <v>70000</v>
      </c>
      <c r="F13" s="4">
        <v>22886.169799405543</v>
      </c>
      <c r="G13" s="4">
        <f>E13+F13</f>
        <v>92886.169799405543</v>
      </c>
    </row>
    <row r="14" spans="4:7" x14ac:dyDescent="0.25">
      <c r="D14" s="3" t="s">
        <v>46</v>
      </c>
      <c r="E14" s="4">
        <v>50000</v>
      </c>
      <c r="F14" s="4">
        <v>1945.8498564497706</v>
      </c>
      <c r="G14" s="4">
        <f>E14+F14</f>
        <v>51945.849856449771</v>
      </c>
    </row>
    <row r="15" spans="4:7" x14ac:dyDescent="0.25">
      <c r="D15" s="3" t="s">
        <v>47</v>
      </c>
      <c r="E15" s="4">
        <v>292000</v>
      </c>
      <c r="F15" s="4">
        <v>16983.187108671926</v>
      </c>
      <c r="G15" s="4">
        <f>E15+F15</f>
        <v>308983.18710867193</v>
      </c>
    </row>
    <row r="16" spans="4:7" x14ac:dyDescent="0.25">
      <c r="D16" s="3" t="s">
        <v>5</v>
      </c>
      <c r="E16" s="4">
        <v>110000</v>
      </c>
      <c r="F16" s="4">
        <v>7582.8893882731318</v>
      </c>
      <c r="G16" s="4">
        <f>E16+F16</f>
        <v>117582.88938827314</v>
      </c>
    </row>
    <row r="17" spans="4:7" x14ac:dyDescent="0.25">
      <c r="D17" s="3" t="s">
        <v>48</v>
      </c>
      <c r="E17" s="4">
        <v>129000</v>
      </c>
      <c r="F17" s="4">
        <v>92547.832294846274</v>
      </c>
      <c r="G17" s="4">
        <f>E17+F17</f>
        <v>221547.83229484627</v>
      </c>
    </row>
    <row r="18" spans="4:7" x14ac:dyDescent="0.25">
      <c r="D18" s="3" t="s">
        <v>28</v>
      </c>
      <c r="E18" s="4">
        <v>710440.1</v>
      </c>
      <c r="F18" s="4">
        <v>21331.320738516471</v>
      </c>
      <c r="G18" s="4">
        <f>E18+F18</f>
        <v>731771.42073851649</v>
      </c>
    </row>
    <row r="19" spans="4:7" x14ac:dyDescent="0.25">
      <c r="D19" s="3" t="s">
        <v>41</v>
      </c>
      <c r="E19" s="4">
        <v>8701720.1999999993</v>
      </c>
      <c r="F19" s="4">
        <v>1264016.3131063131</v>
      </c>
      <c r="G19" s="4">
        <f>E19+F19</f>
        <v>9965736.5131063126</v>
      </c>
    </row>
    <row r="20" spans="4:7" x14ac:dyDescent="0.25">
      <c r="D20" s="3" t="s">
        <v>17</v>
      </c>
      <c r="E20" s="4">
        <v>77840</v>
      </c>
      <c r="F20" s="4">
        <v>240.22837733947784</v>
      </c>
      <c r="G20" s="4">
        <f>E20+F20</f>
        <v>78080.228377339474</v>
      </c>
    </row>
    <row r="21" spans="4:7" x14ac:dyDescent="0.25">
      <c r="D21" s="3" t="s">
        <v>26</v>
      </c>
      <c r="E21" s="4">
        <v>158337.60000000001</v>
      </c>
      <c r="F21" s="4">
        <v>18689.767757011377</v>
      </c>
      <c r="G21" s="4">
        <f>E21+F21</f>
        <v>177027.36775701138</v>
      </c>
    </row>
    <row r="22" spans="4:7" x14ac:dyDescent="0.25">
      <c r="D22" s="3" t="s">
        <v>19</v>
      </c>
      <c r="E22" s="4">
        <v>256544.8</v>
      </c>
      <c r="F22" s="4">
        <v>33342.739605490366</v>
      </c>
      <c r="G22" s="4">
        <f>E22+F22</f>
        <v>289887.53960549034</v>
      </c>
    </row>
    <row r="23" spans="4:7" x14ac:dyDescent="0.25">
      <c r="D23" s="3" t="s">
        <v>33</v>
      </c>
      <c r="E23" s="4">
        <v>172248.4</v>
      </c>
      <c r="F23" s="4">
        <v>4203.9966034408626</v>
      </c>
      <c r="G23" s="4">
        <f>E23+F23</f>
        <v>176452.39660344087</v>
      </c>
    </row>
    <row r="24" spans="4:7" x14ac:dyDescent="0.25">
      <c r="D24" s="3" t="s">
        <v>4</v>
      </c>
      <c r="E24" s="4">
        <v>479050</v>
      </c>
      <c r="F24" s="4">
        <v>29931.496647269782</v>
      </c>
      <c r="G24" s="4">
        <f>E24+F24</f>
        <v>508981.49664726976</v>
      </c>
    </row>
    <row r="25" spans="4:7" x14ac:dyDescent="0.25">
      <c r="D25" s="3" t="s">
        <v>3</v>
      </c>
      <c r="E25" s="4">
        <v>453551.2</v>
      </c>
      <c r="F25" s="4">
        <v>71771.432228767022</v>
      </c>
      <c r="G25" s="4">
        <f>E25+F25</f>
        <v>525322.63222876703</v>
      </c>
    </row>
    <row r="26" spans="4:7" x14ac:dyDescent="0.25">
      <c r="D26" s="3" t="s">
        <v>13</v>
      </c>
      <c r="E26" s="4">
        <v>1472004</v>
      </c>
      <c r="F26" s="4">
        <v>45837.27535291879</v>
      </c>
      <c r="G26" s="4">
        <f>E26+F26</f>
        <v>1517841.2753529188</v>
      </c>
    </row>
    <row r="27" spans="4:7" x14ac:dyDescent="0.25">
      <c r="D27" s="3" t="s">
        <v>0</v>
      </c>
      <c r="E27" s="4">
        <v>103000</v>
      </c>
      <c r="F27" s="4">
        <v>145991.82482801127</v>
      </c>
      <c r="G27" s="4">
        <f>E27+F27</f>
        <v>248991.82482801127</v>
      </c>
    </row>
    <row r="28" spans="4:7" x14ac:dyDescent="0.25">
      <c r="D28" s="3" t="s">
        <v>35</v>
      </c>
      <c r="E28" s="4">
        <v>859403</v>
      </c>
      <c r="F28" s="4">
        <v>2565445.0983975064</v>
      </c>
      <c r="G28" s="4">
        <f>E28+F28</f>
        <v>3424848.0983975064</v>
      </c>
    </row>
    <row r="29" spans="4:7" x14ac:dyDescent="0.25">
      <c r="D29" s="3" t="s">
        <v>36</v>
      </c>
      <c r="E29" s="4">
        <v>255228.79999999999</v>
      </c>
      <c r="F29" s="4">
        <v>18425.516541937948</v>
      </c>
      <c r="G29" s="4">
        <f>E29+F29</f>
        <v>273654.31654193794</v>
      </c>
    </row>
    <row r="30" spans="4:7" x14ac:dyDescent="0.25">
      <c r="D30" s="3" t="s">
        <v>27</v>
      </c>
      <c r="E30" s="4">
        <f>19965.6+95000</f>
        <v>114965.6</v>
      </c>
      <c r="F30" s="4">
        <v>6582.2575391016926</v>
      </c>
      <c r="G30" s="4">
        <f>E30+F30</f>
        <v>121547.85753910169</v>
      </c>
    </row>
    <row r="31" spans="4:7" x14ac:dyDescent="0.25">
      <c r="D31" s="3" t="s">
        <v>21</v>
      </c>
      <c r="E31" s="4">
        <v>4353655.2</v>
      </c>
      <c r="F31" s="4">
        <v>316815.90021094313</v>
      </c>
      <c r="G31" s="4">
        <f>E31+F31</f>
        <v>4670471.1002109433</v>
      </c>
    </row>
    <row r="32" spans="4:7" x14ac:dyDescent="0.25">
      <c r="D32" s="3" t="s">
        <v>31</v>
      </c>
      <c r="E32" s="4">
        <v>1274307</v>
      </c>
      <c r="F32" s="4">
        <v>220739.32724078355</v>
      </c>
      <c r="G32" s="4">
        <f>E32+F32</f>
        <v>1495046.3272407835</v>
      </c>
    </row>
    <row r="33" spans="4:7" x14ac:dyDescent="0.25">
      <c r="D33" s="3" t="s">
        <v>22</v>
      </c>
      <c r="E33" s="4">
        <v>2597922.4</v>
      </c>
      <c r="F33" s="4">
        <v>59526.238626841572</v>
      </c>
      <c r="G33" s="4">
        <f>E33+F33</f>
        <v>2657448.6386268414</v>
      </c>
    </row>
    <row r="34" spans="4:7" x14ac:dyDescent="0.25">
      <c r="D34" s="3" t="s">
        <v>49</v>
      </c>
      <c r="E34" s="4">
        <v>333000</v>
      </c>
      <c r="F34" s="4">
        <v>321267.18077723507</v>
      </c>
      <c r="G34" s="4">
        <f>E34+F34</f>
        <v>654267.18077723507</v>
      </c>
    </row>
    <row r="35" spans="4:7" x14ac:dyDescent="0.25">
      <c r="D35" s="3" t="s">
        <v>18</v>
      </c>
      <c r="E35" s="4">
        <v>118024.4</v>
      </c>
      <c r="F35" s="4">
        <v>20201.76778040635</v>
      </c>
      <c r="G35" s="4">
        <f>E35+F35</f>
        <v>138226.16778040634</v>
      </c>
    </row>
    <row r="36" spans="4:7" x14ac:dyDescent="0.25">
      <c r="D36" s="3" t="s">
        <v>9</v>
      </c>
      <c r="E36" s="4">
        <v>219954</v>
      </c>
      <c r="F36" s="4">
        <v>39338.682949479211</v>
      </c>
      <c r="G36" s="4">
        <f>E36+F36</f>
        <v>259292.6829494792</v>
      </c>
    </row>
    <row r="37" spans="4:7" x14ac:dyDescent="0.25">
      <c r="D37" s="3" t="s">
        <v>40</v>
      </c>
      <c r="E37" s="4">
        <v>912148</v>
      </c>
      <c r="F37" s="4">
        <v>29883.930556416464</v>
      </c>
      <c r="G37" s="4">
        <f>E37+F37</f>
        <v>942031.93055641651</v>
      </c>
    </row>
    <row r="38" spans="4:7" x14ac:dyDescent="0.25">
      <c r="D38" s="3" t="s">
        <v>2</v>
      </c>
      <c r="E38" s="4">
        <v>6839415.5</v>
      </c>
      <c r="F38" s="4">
        <v>2032425.802146167</v>
      </c>
      <c r="G38" s="4">
        <f>E38+F38</f>
        <v>8871841.3021461666</v>
      </c>
    </row>
    <row r="39" spans="4:7" x14ac:dyDescent="0.25">
      <c r="D39" s="3" t="s">
        <v>62</v>
      </c>
      <c r="E39" s="4">
        <f>1261316.8+62000</f>
        <v>1323316.8</v>
      </c>
      <c r="F39" s="4">
        <v>652573.40850864805</v>
      </c>
      <c r="G39" s="4">
        <f>E39+F39</f>
        <v>1975890.208508648</v>
      </c>
    </row>
    <row r="40" spans="4:7" x14ac:dyDescent="0.25">
      <c r="D40" s="3" t="s">
        <v>16</v>
      </c>
      <c r="E40" s="4">
        <v>146000</v>
      </c>
      <c r="F40" s="4">
        <v>67173.547550781965</v>
      </c>
      <c r="G40" s="4">
        <f>E40+F40</f>
        <v>213173.54755078198</v>
      </c>
    </row>
    <row r="41" spans="4:7" x14ac:dyDescent="0.25">
      <c r="D41" s="3" t="s">
        <v>25</v>
      </c>
      <c r="E41" s="4">
        <v>168996.8</v>
      </c>
      <c r="F41" s="4">
        <v>38436.063824801051</v>
      </c>
      <c r="G41" s="4">
        <f>E41+F41</f>
        <v>207432.86382480105</v>
      </c>
    </row>
    <row r="42" spans="4:7" x14ac:dyDescent="0.25">
      <c r="D42" s="3" t="s">
        <v>15</v>
      </c>
      <c r="E42" s="4">
        <v>1351981.8</v>
      </c>
      <c r="F42" s="4">
        <v>229526.54709814984</v>
      </c>
      <c r="G42" s="4">
        <f>E42+F42</f>
        <v>1581508.3470981498</v>
      </c>
    </row>
    <row r="43" spans="4:7" x14ac:dyDescent="0.25">
      <c r="D43" s="5" t="s">
        <v>67</v>
      </c>
      <c r="E43" s="4">
        <v>0</v>
      </c>
      <c r="F43" s="4">
        <v>3867.6768751655927</v>
      </c>
      <c r="G43" s="4">
        <f>E43+F43</f>
        <v>3867.6768751655927</v>
      </c>
    </row>
    <row r="44" spans="4:7" x14ac:dyDescent="0.25">
      <c r="D44" s="3" t="s">
        <v>11</v>
      </c>
      <c r="E44" s="4">
        <v>139000</v>
      </c>
      <c r="F44" s="4">
        <v>23966.590093745333</v>
      </c>
      <c r="G44" s="4">
        <f>E44+F44</f>
        <v>162966.59009374533</v>
      </c>
    </row>
    <row r="45" spans="4:7" x14ac:dyDescent="0.25">
      <c r="D45" s="3" t="s">
        <v>30</v>
      </c>
      <c r="E45" s="4">
        <v>33580.800000000003</v>
      </c>
      <c r="F45" s="4">
        <v>10353.843063331495</v>
      </c>
      <c r="G45" s="4">
        <f>E45+F45</f>
        <v>43934.643063331496</v>
      </c>
    </row>
    <row r="46" spans="4:7" x14ac:dyDescent="0.25">
      <c r="D46" s="3" t="s">
        <v>50</v>
      </c>
      <c r="E46" s="4">
        <v>135000</v>
      </c>
      <c r="F46" s="4">
        <v>61293.791175681821</v>
      </c>
      <c r="G46" s="4">
        <f>E46+F46</f>
        <v>196293.79117568181</v>
      </c>
    </row>
    <row r="47" spans="4:7" x14ac:dyDescent="0.25">
      <c r="D47" s="3" t="s">
        <v>51</v>
      </c>
      <c r="E47" s="4">
        <v>353000</v>
      </c>
      <c r="F47" s="4">
        <v>454574.18577941845</v>
      </c>
      <c r="G47" s="4">
        <f>E47+F47</f>
        <v>807574.18577941845</v>
      </c>
    </row>
    <row r="48" spans="4:7" x14ac:dyDescent="0.25">
      <c r="D48" s="3" t="s">
        <v>52</v>
      </c>
      <c r="E48" s="4">
        <v>213000</v>
      </c>
      <c r="F48" s="4">
        <v>3291.1287695508463</v>
      </c>
      <c r="G48" s="4">
        <f>E48+F48</f>
        <v>216291.12876955085</v>
      </c>
    </row>
    <row r="49" spans="4:7" x14ac:dyDescent="0.25">
      <c r="D49" s="3" t="s">
        <v>14</v>
      </c>
      <c r="E49" s="4">
        <v>146000</v>
      </c>
      <c r="F49" s="4">
        <v>31445.415009123066</v>
      </c>
      <c r="G49" s="4">
        <f>E49+F49</f>
        <v>177445.41500912307</v>
      </c>
    </row>
    <row r="50" spans="4:7" x14ac:dyDescent="0.25">
      <c r="D50" s="3" t="s">
        <v>24</v>
      </c>
      <c r="E50" s="4">
        <v>339957.6</v>
      </c>
      <c r="F50" s="4">
        <v>70513.447919842249</v>
      </c>
      <c r="G50" s="4">
        <f>E50+F50</f>
        <v>410471.04791984224</v>
      </c>
    </row>
    <row r="51" spans="4:7" x14ac:dyDescent="0.25">
      <c r="D51" s="3" t="s">
        <v>12</v>
      </c>
      <c r="E51" s="4">
        <v>1081231.8</v>
      </c>
      <c r="F51" s="4">
        <v>60537.071504933832</v>
      </c>
      <c r="G51" s="4">
        <f>E51+F51</f>
        <v>1141768.8715049338</v>
      </c>
    </row>
    <row r="52" spans="4:7" x14ac:dyDescent="0.25">
      <c r="D52" s="3" t="s">
        <v>53</v>
      </c>
      <c r="E52" s="4">
        <v>350000</v>
      </c>
      <c r="F52" s="4">
        <v>32598.990804967143</v>
      </c>
      <c r="G52" s="4">
        <f>E52+F52</f>
        <v>382598.99080496712</v>
      </c>
    </row>
    <row r="53" spans="4:7" x14ac:dyDescent="0.25">
      <c r="D53" s="3" t="s">
        <v>54</v>
      </c>
      <c r="E53" s="4">
        <v>348000</v>
      </c>
      <c r="F53" s="4">
        <v>41054.550102702182</v>
      </c>
      <c r="G53" s="4">
        <f>E53+F53</f>
        <v>389054.55010270217</v>
      </c>
    </row>
    <row r="54" spans="4:7" x14ac:dyDescent="0.25">
      <c r="D54" s="3" t="s">
        <v>60</v>
      </c>
      <c r="E54" s="4">
        <v>0</v>
      </c>
      <c r="F54" s="4">
        <v>1126368.4777846676</v>
      </c>
      <c r="G54" s="4">
        <f>E54+F54</f>
        <v>1126368.4777846676</v>
      </c>
    </row>
    <row r="55" spans="4:7" x14ac:dyDescent="0.25">
      <c r="D55" s="3" t="s">
        <v>38</v>
      </c>
      <c r="E55" s="4">
        <v>1518323.6</v>
      </c>
      <c r="F55" s="4">
        <v>379866.93755079305</v>
      </c>
      <c r="G55" s="4">
        <f>E55+F55</f>
        <v>1898190.537550793</v>
      </c>
    </row>
    <row r="56" spans="4:7" x14ac:dyDescent="0.25">
      <c r="D56" s="3" t="s">
        <v>55</v>
      </c>
      <c r="E56" s="4">
        <v>290000</v>
      </c>
      <c r="F56" s="4">
        <v>12178.619561882368</v>
      </c>
      <c r="G56" s="4">
        <f>E56+F56</f>
        <v>302178.61956188234</v>
      </c>
    </row>
    <row r="57" spans="4:7" x14ac:dyDescent="0.25">
      <c r="D57" s="3" t="s">
        <v>42</v>
      </c>
      <c r="E57" s="4">
        <v>795548</v>
      </c>
      <c r="F57" s="4">
        <v>142090.203105658</v>
      </c>
      <c r="G57" s="4">
        <f>E57+F57</f>
        <v>937638.20310565806</v>
      </c>
    </row>
    <row r="58" spans="4:7" x14ac:dyDescent="0.25">
      <c r="D58" s="3" t="s">
        <v>23</v>
      </c>
      <c r="E58" s="4">
        <v>167550.79999999999</v>
      </c>
      <c r="F58" s="4">
        <v>41828.060976976696</v>
      </c>
      <c r="G58" s="4">
        <f>E58+F58</f>
        <v>209378.86097697669</v>
      </c>
    </row>
    <row r="59" spans="4:7" x14ac:dyDescent="0.25">
      <c r="D59" s="3" t="s">
        <v>61</v>
      </c>
      <c r="E59" s="4">
        <v>378000</v>
      </c>
      <c r="F59" s="4">
        <v>70031.542237810107</v>
      </c>
      <c r="G59" s="4">
        <f>E59+F59</f>
        <v>448031.54223781009</v>
      </c>
    </row>
    <row r="60" spans="4:7" x14ac:dyDescent="0.25">
      <c r="D60" s="3" t="s">
        <v>39</v>
      </c>
      <c r="E60" s="4">
        <v>385427.20000000001</v>
      </c>
      <c r="F60" s="4">
        <v>16927.773266778819</v>
      </c>
      <c r="G60" s="4">
        <f>E60+F60</f>
        <v>402354.9732667788</v>
      </c>
    </row>
    <row r="61" spans="4:7" x14ac:dyDescent="0.25">
      <c r="D61" s="3" t="s">
        <v>37</v>
      </c>
      <c r="E61" s="4">
        <v>356624</v>
      </c>
      <c r="F61" s="4">
        <v>40068.654586381163</v>
      </c>
      <c r="G61" s="4">
        <f>E61+F61</f>
        <v>396692.65458638116</v>
      </c>
    </row>
    <row r="62" spans="4:7" x14ac:dyDescent="0.25">
      <c r="D62" s="3" t="s">
        <v>10</v>
      </c>
      <c r="E62" s="4">
        <v>278000</v>
      </c>
      <c r="F62" s="4">
        <v>124221.30915022136</v>
      </c>
      <c r="G62" s="4">
        <f>E62+F62</f>
        <v>402221.30915022135</v>
      </c>
    </row>
    <row r="63" spans="4:7" x14ac:dyDescent="0.25">
      <c r="D63" s="3" t="s">
        <v>56</v>
      </c>
      <c r="E63" s="4">
        <v>154000</v>
      </c>
      <c r="F63" s="4">
        <v>39974.001989289114</v>
      </c>
      <c r="G63" s="4">
        <f>E63+F63</f>
        <v>193974.00198928913</v>
      </c>
    </row>
    <row r="64" spans="4:7" x14ac:dyDescent="0.25">
      <c r="D64" s="3" t="s">
        <v>57</v>
      </c>
      <c r="E64" s="4">
        <v>78000</v>
      </c>
      <c r="F64" s="4">
        <v>41905.814919805664</v>
      </c>
      <c r="G64" s="4">
        <f>E64+F64</f>
        <v>119905.81491980566</v>
      </c>
    </row>
    <row r="65" spans="4:7" x14ac:dyDescent="0.25">
      <c r="D65" s="3" t="s">
        <v>58</v>
      </c>
      <c r="E65" s="4">
        <v>103000</v>
      </c>
      <c r="F65" s="4">
        <v>10714.185629340711</v>
      </c>
      <c r="G65" s="4">
        <f>E65+F65</f>
        <v>113714.1856293407</v>
      </c>
    </row>
    <row r="66" spans="4:7" x14ac:dyDescent="0.25">
      <c r="D66" s="3" t="s">
        <v>59</v>
      </c>
      <c r="E66" s="4">
        <v>105000</v>
      </c>
      <c r="F66" s="4">
        <v>37351.4335226232</v>
      </c>
      <c r="G66" s="4">
        <f>E66+F66</f>
        <v>142351.43352262321</v>
      </c>
    </row>
    <row r="67" spans="4:7" x14ac:dyDescent="0.25">
      <c r="E67" s="1">
        <f>SUM(E3:E66)</f>
        <v>57811093.349999987</v>
      </c>
      <c r="F67" s="1">
        <f t="shared" ref="F67:G67" si="0">SUM(F3:F66)</f>
        <v>13456227.003470786</v>
      </c>
      <c r="G67" s="1">
        <f t="shared" si="0"/>
        <v>71267320.353470773</v>
      </c>
    </row>
  </sheetData>
  <sortState ref="D3:G65">
    <sortCondition ref="D3:D6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ARRA Projects &amp; Rebates</vt:lpstr>
    </vt:vector>
  </TitlesOfParts>
  <Company>IEM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Roussel, Lewis</dc:creator>
  <cp:lastModifiedBy>Roussel, Lewis</cp:lastModifiedBy>
  <dcterms:created xsi:type="dcterms:W3CDTF">2012-06-28T18:58:45Z</dcterms:created>
  <dcterms:modified xsi:type="dcterms:W3CDTF">2012-07-02T18:50:29Z</dcterms:modified>
</cp:coreProperties>
</file>